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374" windowHeight="14897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<sst xmlns="http://schemas.openxmlformats.org/spreadsheetml/2006/main" count="72" uniqueCount="41">
  <si>
    <t>附件3</t>
  </si>
  <si>
    <t>上海虹桥站出发区域外场灯箱媒体刊例价</t>
  </si>
  <si>
    <t>序号</t>
  </si>
  <si>
    <t>站名</t>
  </si>
  <si>
    <t>媒体位置</t>
  </si>
  <si>
    <t>媒体编号</t>
  </si>
  <si>
    <t>长（m）</t>
  </si>
  <si>
    <t>高（m）</t>
  </si>
  <si>
    <t>年刊例价     (万元）</t>
  </si>
  <si>
    <t>月刊例价(万元）</t>
  </si>
  <si>
    <t>代理商    折扣（%）</t>
  </si>
  <si>
    <t>代理商      年折后价 (万元）</t>
  </si>
  <si>
    <t>代理商      月折后价 (万元）</t>
  </si>
  <si>
    <t>直客     折扣（%）</t>
  </si>
  <si>
    <t>直客      年折后价  (万元）</t>
  </si>
  <si>
    <t>直客       月折后价(万元）</t>
  </si>
  <si>
    <t>上海虹桥</t>
  </si>
  <si>
    <t>高架入口门斗墙体</t>
  </si>
  <si>
    <t>SHHQ21-CF-DX001</t>
  </si>
  <si>
    <t>墙贴</t>
  </si>
  <si>
    <t>4.795（外圈）
3
（内圈）</t>
  </si>
  <si>
    <t>4.75
（外圈）
2.4
（内圈）</t>
  </si>
  <si>
    <t>SHHQ21-CF-DX003</t>
  </si>
  <si>
    <t>SHHQ21-CF-DX004</t>
  </si>
  <si>
    <t>扶梯通道楣头灯箱</t>
  </si>
  <si>
    <t>SHHQ21-CF-DXmt029</t>
  </si>
  <si>
    <t>SHHQ21-CF-DXmt030</t>
  </si>
  <si>
    <t>SHHQ21-CF-DXmt031</t>
  </si>
  <si>
    <t>SHHQ21-CF-DXmt032</t>
  </si>
  <si>
    <t>西进站厅墙体（站台层交互区）</t>
  </si>
  <si>
    <t>SHHQ21-CF-DX064</t>
  </si>
  <si>
    <t>SHHQ21-CF-DX065</t>
  </si>
  <si>
    <t>SHHQ21-CF-DX066</t>
  </si>
  <si>
    <t>SHHQ21-CF-DX067</t>
  </si>
  <si>
    <t>东进站厅墙体（站台层交互区）</t>
  </si>
  <si>
    <t>SHHQ21-CF-DX069</t>
  </si>
  <si>
    <t>SHHQ21-CF-DX070</t>
  </si>
  <si>
    <t>SHHQ21-CF-DX071</t>
  </si>
  <si>
    <t>SHHQ21-CF-DX072</t>
  </si>
  <si>
    <t>注：</t>
  </si>
  <si>
    <t>1.  该销售价格含增值税，增值税税率按照国家相关规定执行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</si>
</sst>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4"/>
      <color indexed="8"/>
      <name val="仿宋"/>
      <charset val="134"/>
    </font>
    <font>
      <b/>
      <sz val="10"/>
      <color indexed="8"/>
      <name val="仿宋"/>
      <charset val="134"/>
    </font>
    <font>
      <sz val="10"/>
      <color indexed="8"/>
      <name val="仿宋"/>
      <charset val="134"/>
    </font>
    <font>
      <sz val="10"/>
      <color theme="1"/>
      <name val="仿宋"/>
      <charset val="134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8" borderId="11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8" borderId="7" applyNumberFormat="0" applyAlignment="0" applyProtection="0">
      <alignment vertical="center"/>
    </xf>
    <xf numFmtId="0" fontId="23" fillId="8" borderId="6" applyNumberFormat="0" applyAlignment="0" applyProtection="0">
      <alignment vertical="center"/>
    </xf>
    <xf numFmtId="0" fontId="6" fillId="2" borderId="4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9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tabSelected="1" zoomScale="160" zoomScaleNormal="160" workbookViewId="0">
      <selection activeCell="M4" sqref="M4"/>
    </sheetView>
  </sheetViews>
  <sheetFormatPr defaultColWidth="8.61261261261261" defaultRowHeight="14.1"/>
  <cols>
    <col min="1" max="1" width="5.10810810810811" customWidth="1"/>
    <col min="4" max="4" width="10.3333333333333" customWidth="1"/>
    <col min="5" max="5" width="8.62162162162162" customWidth="1"/>
    <col min="6" max="6" width="9.26126126126126" customWidth="1"/>
    <col min="9" max="9" width="6.3963963963964" customWidth="1"/>
    <col min="12" max="12" width="5.85585585585586" customWidth="1"/>
  </cols>
  <sheetData>
    <row r="1" ht="18.4" spans="1:1">
      <c r="A1" s="1" t="s">
        <v>0</v>
      </c>
    </row>
    <row r="2" ht="18.4" spans="1:14">
      <c r="A2" s="2" t="s">
        <v>1</v>
      </c>
      <c r="B2" s="2"/>
      <c r="C2" s="2"/>
      <c r="D2" s="3"/>
      <c r="E2" s="2"/>
      <c r="F2" s="2"/>
      <c r="G2" s="2"/>
      <c r="H2" s="2"/>
      <c r="I2" s="2"/>
      <c r="J2" s="2"/>
      <c r="K2" s="2"/>
      <c r="L2" s="2"/>
      <c r="M2" s="2"/>
      <c r="N2" s="2"/>
    </row>
    <row r="3" ht="37.3" spans="1:14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</row>
    <row r="4" ht="24.85" spans="1:14">
      <c r="A4" s="5">
        <v>1</v>
      </c>
      <c r="B4" s="6" t="s">
        <v>16</v>
      </c>
      <c r="C4" s="6" t="s">
        <v>17</v>
      </c>
      <c r="D4" s="5" t="s">
        <v>18</v>
      </c>
      <c r="E4" s="5">
        <v>2.29</v>
      </c>
      <c r="F4" s="5">
        <v>2.93</v>
      </c>
      <c r="G4" s="5">
        <f t="shared" ref="G4:G8" si="0">J4/I4</f>
        <v>150</v>
      </c>
      <c r="H4" s="5">
        <f t="shared" ref="H4:H8" si="1">K4/I4</f>
        <v>15</v>
      </c>
      <c r="I4" s="10">
        <v>0.4</v>
      </c>
      <c r="J4" s="5">
        <v>60</v>
      </c>
      <c r="K4" s="5">
        <v>6</v>
      </c>
      <c r="L4" s="10">
        <v>0.6</v>
      </c>
      <c r="M4" s="5">
        <f t="shared" ref="M4:M8" si="2">G4*L4</f>
        <v>90</v>
      </c>
      <c r="N4" s="5">
        <f t="shared" ref="N4:N8" si="3">H4*L4</f>
        <v>9</v>
      </c>
    </row>
    <row r="5" ht="56" customHeight="1" spans="1:14">
      <c r="A5" s="5">
        <v>2</v>
      </c>
      <c r="B5" s="7"/>
      <c r="C5" s="7"/>
      <c r="D5" s="5" t="s">
        <v>19</v>
      </c>
      <c r="E5" s="5" t="s">
        <v>20</v>
      </c>
      <c r="F5" s="5" t="s">
        <v>21</v>
      </c>
      <c r="G5" s="5">
        <v>75</v>
      </c>
      <c r="H5" s="5">
        <v>7.5</v>
      </c>
      <c r="I5" s="10">
        <v>0.4</v>
      </c>
      <c r="J5" s="5">
        <v>30</v>
      </c>
      <c r="K5" s="5">
        <v>3</v>
      </c>
      <c r="L5" s="10">
        <v>0.6</v>
      </c>
      <c r="M5" s="5">
        <v>45</v>
      </c>
      <c r="N5" s="5">
        <v>4.5</v>
      </c>
    </row>
    <row r="6" ht="24.85" spans="1:14">
      <c r="A6" s="5">
        <v>3</v>
      </c>
      <c r="B6" s="6" t="s">
        <v>16</v>
      </c>
      <c r="C6" s="6" t="s">
        <v>17</v>
      </c>
      <c r="D6" s="5" t="s">
        <v>22</v>
      </c>
      <c r="E6" s="5">
        <v>2.29</v>
      </c>
      <c r="F6" s="5">
        <v>2.93</v>
      </c>
      <c r="G6" s="5">
        <f t="shared" si="0"/>
        <v>150</v>
      </c>
      <c r="H6" s="5">
        <f t="shared" si="1"/>
        <v>15</v>
      </c>
      <c r="I6" s="10">
        <v>0.4</v>
      </c>
      <c r="J6" s="5">
        <v>60</v>
      </c>
      <c r="K6" s="5">
        <v>6</v>
      </c>
      <c r="L6" s="10">
        <v>0.6</v>
      </c>
      <c r="M6" s="5">
        <f t="shared" si="2"/>
        <v>90</v>
      </c>
      <c r="N6" s="5">
        <f t="shared" si="3"/>
        <v>9</v>
      </c>
    </row>
    <row r="7" ht="49.7" spans="1:14">
      <c r="A7" s="5">
        <v>4</v>
      </c>
      <c r="B7" s="7"/>
      <c r="C7" s="7"/>
      <c r="D7" s="5" t="s">
        <v>19</v>
      </c>
      <c r="E7" s="5" t="s">
        <v>20</v>
      </c>
      <c r="F7" s="5" t="s">
        <v>21</v>
      </c>
      <c r="G7" s="5">
        <v>75</v>
      </c>
      <c r="H7" s="5">
        <v>7.5</v>
      </c>
      <c r="I7" s="10">
        <v>0.4</v>
      </c>
      <c r="J7" s="5">
        <v>30</v>
      </c>
      <c r="K7" s="5">
        <v>3</v>
      </c>
      <c r="L7" s="10">
        <v>0.6</v>
      </c>
      <c r="M7" s="5">
        <v>45</v>
      </c>
      <c r="N7" s="5">
        <v>4.5</v>
      </c>
    </row>
    <row r="8" ht="24.85" spans="1:14">
      <c r="A8" s="5">
        <v>5</v>
      </c>
      <c r="B8" s="6" t="s">
        <v>16</v>
      </c>
      <c r="C8" s="6" t="s">
        <v>17</v>
      </c>
      <c r="D8" s="5" t="s">
        <v>23</v>
      </c>
      <c r="E8" s="5">
        <v>2.29</v>
      </c>
      <c r="F8" s="5">
        <v>2.93</v>
      </c>
      <c r="G8" s="5">
        <f t="shared" si="0"/>
        <v>150</v>
      </c>
      <c r="H8" s="5">
        <f t="shared" si="1"/>
        <v>15</v>
      </c>
      <c r="I8" s="10">
        <v>0.4</v>
      </c>
      <c r="J8" s="5">
        <v>60</v>
      </c>
      <c r="K8" s="5">
        <v>6</v>
      </c>
      <c r="L8" s="10">
        <v>0.6</v>
      </c>
      <c r="M8" s="5">
        <f t="shared" si="2"/>
        <v>90</v>
      </c>
      <c r="N8" s="5">
        <f t="shared" si="3"/>
        <v>9</v>
      </c>
    </row>
    <row r="9" ht="49.7" spans="1:14">
      <c r="A9" s="5">
        <v>6</v>
      </c>
      <c r="B9" s="7"/>
      <c r="C9" s="7"/>
      <c r="D9" s="5" t="s">
        <v>19</v>
      </c>
      <c r="E9" s="5" t="s">
        <v>20</v>
      </c>
      <c r="F9" s="5" t="s">
        <v>21</v>
      </c>
      <c r="G9" s="5">
        <v>75</v>
      </c>
      <c r="H9" s="5">
        <v>7.5</v>
      </c>
      <c r="I9" s="10">
        <v>0.4</v>
      </c>
      <c r="J9" s="5">
        <v>30</v>
      </c>
      <c r="K9" s="5">
        <v>3</v>
      </c>
      <c r="L9" s="10">
        <v>0.6</v>
      </c>
      <c r="M9" s="5">
        <v>45</v>
      </c>
      <c r="N9" s="5">
        <v>4.5</v>
      </c>
    </row>
    <row r="10" ht="24.85" spans="1:14">
      <c r="A10" s="5">
        <v>7</v>
      </c>
      <c r="B10" s="5" t="s">
        <v>16</v>
      </c>
      <c r="C10" s="5" t="s">
        <v>24</v>
      </c>
      <c r="D10" s="5" t="s">
        <v>25</v>
      </c>
      <c r="E10" s="5">
        <v>10.12</v>
      </c>
      <c r="F10" s="5">
        <v>4.66</v>
      </c>
      <c r="G10" s="5">
        <f>J10/I10</f>
        <v>150</v>
      </c>
      <c r="H10" s="5">
        <f>K10/I10</f>
        <v>15</v>
      </c>
      <c r="I10" s="10">
        <v>0.4</v>
      </c>
      <c r="J10" s="5">
        <v>60</v>
      </c>
      <c r="K10" s="5">
        <v>6</v>
      </c>
      <c r="L10" s="10">
        <v>0.6</v>
      </c>
      <c r="M10" s="5">
        <f>G10*L10</f>
        <v>90</v>
      </c>
      <c r="N10" s="5">
        <f>H10*L10</f>
        <v>9</v>
      </c>
    </row>
    <row r="11" ht="24.85" spans="1:14">
      <c r="A11" s="5">
        <v>8</v>
      </c>
      <c r="B11" s="5" t="s">
        <v>16</v>
      </c>
      <c r="C11" s="5" t="s">
        <v>24</v>
      </c>
      <c r="D11" s="5" t="s">
        <v>26</v>
      </c>
      <c r="E11" s="5">
        <v>10.12</v>
      </c>
      <c r="F11" s="5">
        <v>4.66</v>
      </c>
      <c r="G11" s="5">
        <f>J11/I11</f>
        <v>150</v>
      </c>
      <c r="H11" s="5">
        <f>K11/I11</f>
        <v>15</v>
      </c>
      <c r="I11" s="10">
        <v>0.4</v>
      </c>
      <c r="J11" s="5">
        <v>60</v>
      </c>
      <c r="K11" s="5">
        <f>J11/10</f>
        <v>6</v>
      </c>
      <c r="L11" s="10">
        <v>0.6</v>
      </c>
      <c r="M11" s="5">
        <f>G11*L11</f>
        <v>90</v>
      </c>
      <c r="N11" s="5">
        <f>H11*L11</f>
        <v>9</v>
      </c>
    </row>
    <row r="12" ht="24.85" spans="1:14">
      <c r="A12" s="5">
        <v>9</v>
      </c>
      <c r="B12" s="5" t="s">
        <v>16</v>
      </c>
      <c r="C12" s="5" t="s">
        <v>24</v>
      </c>
      <c r="D12" s="5" t="s">
        <v>27</v>
      </c>
      <c r="E12" s="5">
        <v>5.8</v>
      </c>
      <c r="F12" s="5">
        <v>1.8</v>
      </c>
      <c r="G12" s="5">
        <v>100</v>
      </c>
      <c r="H12" s="5">
        <v>10</v>
      </c>
      <c r="I12" s="10">
        <v>0.4</v>
      </c>
      <c r="J12" s="5">
        <v>40</v>
      </c>
      <c r="K12" s="5">
        <v>4</v>
      </c>
      <c r="L12" s="10">
        <v>0.6</v>
      </c>
      <c r="M12" s="5">
        <v>60</v>
      </c>
      <c r="N12" s="5">
        <v>6</v>
      </c>
    </row>
    <row r="13" ht="24.85" spans="1:14">
      <c r="A13" s="5">
        <v>10</v>
      </c>
      <c r="B13" s="5" t="s">
        <v>16</v>
      </c>
      <c r="C13" s="5" t="s">
        <v>24</v>
      </c>
      <c r="D13" s="5" t="s">
        <v>28</v>
      </c>
      <c r="E13" s="5">
        <v>5.8</v>
      </c>
      <c r="F13" s="5">
        <v>1.8</v>
      </c>
      <c r="G13" s="5">
        <v>100</v>
      </c>
      <c r="H13" s="5">
        <v>10</v>
      </c>
      <c r="I13" s="10">
        <v>0.4</v>
      </c>
      <c r="J13" s="5">
        <v>40</v>
      </c>
      <c r="K13" s="5">
        <v>4</v>
      </c>
      <c r="L13" s="10">
        <v>0.6</v>
      </c>
      <c r="M13" s="5">
        <v>60</v>
      </c>
      <c r="N13" s="5">
        <v>6</v>
      </c>
    </row>
    <row r="14" ht="49.7" spans="1:14">
      <c r="A14" s="5">
        <v>11</v>
      </c>
      <c r="B14" s="5" t="s">
        <v>16</v>
      </c>
      <c r="C14" s="5" t="s">
        <v>29</v>
      </c>
      <c r="D14" s="5" t="s">
        <v>30</v>
      </c>
      <c r="E14" s="5">
        <v>2.92</v>
      </c>
      <c r="F14" s="5">
        <v>2.33</v>
      </c>
      <c r="G14" s="5">
        <f t="shared" ref="G14:G21" si="4">J14/I14</f>
        <v>50</v>
      </c>
      <c r="H14" s="5">
        <f t="shared" ref="H14:H21" si="5">K14/I14</f>
        <v>5</v>
      </c>
      <c r="I14" s="10">
        <v>0.4</v>
      </c>
      <c r="J14" s="5">
        <v>20</v>
      </c>
      <c r="K14" s="5">
        <f t="shared" ref="K14:K21" si="6">J14/10</f>
        <v>2</v>
      </c>
      <c r="L14" s="10">
        <v>0.6</v>
      </c>
      <c r="M14" s="5">
        <f t="shared" ref="M14:M21" si="7">G14*L14</f>
        <v>30</v>
      </c>
      <c r="N14" s="5">
        <f t="shared" ref="N14:N21" si="8">H14*L14</f>
        <v>3</v>
      </c>
    </row>
    <row r="15" ht="49.7" spans="1:14">
      <c r="A15" s="5">
        <v>12</v>
      </c>
      <c r="B15" s="5" t="s">
        <v>16</v>
      </c>
      <c r="C15" s="5" t="s">
        <v>29</v>
      </c>
      <c r="D15" s="5" t="s">
        <v>31</v>
      </c>
      <c r="E15" s="5">
        <v>4.4</v>
      </c>
      <c r="F15" s="5">
        <v>2.42</v>
      </c>
      <c r="G15" s="5">
        <f t="shared" si="4"/>
        <v>50</v>
      </c>
      <c r="H15" s="5">
        <f t="shared" si="5"/>
        <v>5</v>
      </c>
      <c r="I15" s="10">
        <v>0.4</v>
      </c>
      <c r="J15" s="5">
        <v>20</v>
      </c>
      <c r="K15" s="5">
        <f t="shared" si="6"/>
        <v>2</v>
      </c>
      <c r="L15" s="10">
        <v>0.6</v>
      </c>
      <c r="M15" s="5">
        <f t="shared" si="7"/>
        <v>30</v>
      </c>
      <c r="N15" s="5">
        <f t="shared" si="8"/>
        <v>3</v>
      </c>
    </row>
    <row r="16" ht="49.7" spans="1:14">
      <c r="A16" s="5">
        <v>13</v>
      </c>
      <c r="B16" s="5" t="s">
        <v>16</v>
      </c>
      <c r="C16" s="5" t="s">
        <v>29</v>
      </c>
      <c r="D16" s="5" t="s">
        <v>32</v>
      </c>
      <c r="E16" s="5">
        <v>4.4</v>
      </c>
      <c r="F16" s="5">
        <v>2.42</v>
      </c>
      <c r="G16" s="5">
        <f t="shared" si="4"/>
        <v>50</v>
      </c>
      <c r="H16" s="5">
        <f t="shared" si="5"/>
        <v>5</v>
      </c>
      <c r="I16" s="10">
        <v>0.4</v>
      </c>
      <c r="J16" s="5">
        <v>20</v>
      </c>
      <c r="K16" s="5">
        <f t="shared" si="6"/>
        <v>2</v>
      </c>
      <c r="L16" s="10">
        <v>0.6</v>
      </c>
      <c r="M16" s="5">
        <f t="shared" si="7"/>
        <v>30</v>
      </c>
      <c r="N16" s="5">
        <f t="shared" si="8"/>
        <v>3</v>
      </c>
    </row>
    <row r="17" ht="49.7" spans="1:14">
      <c r="A17" s="5">
        <v>14</v>
      </c>
      <c r="B17" s="5" t="s">
        <v>16</v>
      </c>
      <c r="C17" s="5" t="s">
        <v>29</v>
      </c>
      <c r="D17" s="5" t="s">
        <v>33</v>
      </c>
      <c r="E17" s="5">
        <v>2.92</v>
      </c>
      <c r="F17" s="5">
        <v>2.33</v>
      </c>
      <c r="G17" s="5">
        <f t="shared" si="4"/>
        <v>50</v>
      </c>
      <c r="H17" s="5">
        <f t="shared" si="5"/>
        <v>5</v>
      </c>
      <c r="I17" s="10">
        <v>0.4</v>
      </c>
      <c r="J17" s="5">
        <v>20</v>
      </c>
      <c r="K17" s="5">
        <f t="shared" si="6"/>
        <v>2</v>
      </c>
      <c r="L17" s="10">
        <v>0.6</v>
      </c>
      <c r="M17" s="5">
        <f t="shared" si="7"/>
        <v>30</v>
      </c>
      <c r="N17" s="5">
        <f t="shared" si="8"/>
        <v>3</v>
      </c>
    </row>
    <row r="18" ht="49.7" spans="1:14">
      <c r="A18" s="5">
        <v>15</v>
      </c>
      <c r="B18" s="5" t="s">
        <v>16</v>
      </c>
      <c r="C18" s="5" t="s">
        <v>34</v>
      </c>
      <c r="D18" s="5" t="s">
        <v>35</v>
      </c>
      <c r="E18" s="5">
        <v>2.95</v>
      </c>
      <c r="F18" s="5">
        <v>2.33</v>
      </c>
      <c r="G18" s="5">
        <f t="shared" si="4"/>
        <v>37.5</v>
      </c>
      <c r="H18" s="5">
        <f t="shared" si="5"/>
        <v>3.75</v>
      </c>
      <c r="I18" s="10">
        <v>0.4</v>
      </c>
      <c r="J18" s="5">
        <v>15</v>
      </c>
      <c r="K18" s="5">
        <f t="shared" si="6"/>
        <v>1.5</v>
      </c>
      <c r="L18" s="10">
        <v>0.6</v>
      </c>
      <c r="M18" s="5">
        <f t="shared" si="7"/>
        <v>22.5</v>
      </c>
      <c r="N18" s="5">
        <f t="shared" si="8"/>
        <v>2.25</v>
      </c>
    </row>
    <row r="19" ht="49.7" spans="1:14">
      <c r="A19" s="5">
        <v>16</v>
      </c>
      <c r="B19" s="5" t="s">
        <v>16</v>
      </c>
      <c r="C19" s="5" t="s">
        <v>34</v>
      </c>
      <c r="D19" s="5" t="s">
        <v>36</v>
      </c>
      <c r="E19" s="5">
        <v>4.45</v>
      </c>
      <c r="F19" s="5">
        <v>2.33</v>
      </c>
      <c r="G19" s="5">
        <f t="shared" si="4"/>
        <v>37.5</v>
      </c>
      <c r="H19" s="5">
        <f t="shared" si="5"/>
        <v>3.75</v>
      </c>
      <c r="I19" s="10">
        <v>0.4</v>
      </c>
      <c r="J19" s="5">
        <v>15</v>
      </c>
      <c r="K19" s="5">
        <f t="shared" si="6"/>
        <v>1.5</v>
      </c>
      <c r="L19" s="10">
        <v>0.6</v>
      </c>
      <c r="M19" s="5">
        <f t="shared" si="7"/>
        <v>22.5</v>
      </c>
      <c r="N19" s="5">
        <f t="shared" si="8"/>
        <v>2.25</v>
      </c>
    </row>
    <row r="20" ht="49.7" spans="1:14">
      <c r="A20" s="5">
        <v>17</v>
      </c>
      <c r="B20" s="5" t="s">
        <v>16</v>
      </c>
      <c r="C20" s="5" t="s">
        <v>34</v>
      </c>
      <c r="D20" s="5" t="s">
        <v>37</v>
      </c>
      <c r="E20" s="5">
        <v>4.52</v>
      </c>
      <c r="F20" s="5">
        <v>2.34</v>
      </c>
      <c r="G20" s="5">
        <f t="shared" si="4"/>
        <v>37.5</v>
      </c>
      <c r="H20" s="5">
        <f t="shared" si="5"/>
        <v>3.75</v>
      </c>
      <c r="I20" s="10">
        <v>0.4</v>
      </c>
      <c r="J20" s="5">
        <v>15</v>
      </c>
      <c r="K20" s="5">
        <f t="shared" si="6"/>
        <v>1.5</v>
      </c>
      <c r="L20" s="10">
        <v>0.6</v>
      </c>
      <c r="M20" s="5">
        <f t="shared" si="7"/>
        <v>22.5</v>
      </c>
      <c r="N20" s="5">
        <f t="shared" si="8"/>
        <v>2.25</v>
      </c>
    </row>
    <row r="21" ht="49.7" spans="1:14">
      <c r="A21" s="5">
        <v>18</v>
      </c>
      <c r="B21" s="5" t="s">
        <v>16</v>
      </c>
      <c r="C21" s="5" t="s">
        <v>34</v>
      </c>
      <c r="D21" s="5" t="s">
        <v>38</v>
      </c>
      <c r="E21" s="5">
        <v>4.43</v>
      </c>
      <c r="F21" s="5">
        <v>2.33</v>
      </c>
      <c r="G21" s="5">
        <f t="shared" si="4"/>
        <v>37.5</v>
      </c>
      <c r="H21" s="5">
        <f t="shared" si="5"/>
        <v>3.75</v>
      </c>
      <c r="I21" s="10">
        <v>0.4</v>
      </c>
      <c r="J21" s="5">
        <v>15</v>
      </c>
      <c r="K21" s="5">
        <f t="shared" si="6"/>
        <v>1.5</v>
      </c>
      <c r="L21" s="10">
        <v>0.6</v>
      </c>
      <c r="M21" s="5">
        <f t="shared" si="7"/>
        <v>22.5</v>
      </c>
      <c r="N21" s="5">
        <f t="shared" si="8"/>
        <v>2.25</v>
      </c>
    </row>
    <row r="23" spans="1:14">
      <c r="A23" s="8" t="s">
        <v>39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14">
      <c r="A24" s="9" t="s">
        <v>40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</sheetData>
  <mergeCells count="8">
    <mergeCell ref="A2:N2"/>
    <mergeCell ref="A24:N24"/>
    <mergeCell ref="B4:B5"/>
    <mergeCell ref="B6:B7"/>
    <mergeCell ref="B8:B9"/>
    <mergeCell ref="C4:C5"/>
    <mergeCell ref="C6:C7"/>
    <mergeCell ref="C8:C9"/>
  </mergeCells>
  <pageMargins left="0.786805555555556" right="0.511805555555556" top="0.393055555555556" bottom="0.275" header="0.393055555555556" footer="0.354166666666667"/>
  <pageSetup paperSize="9" scale="11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chenke</dc:creator>
  <cp:lastModifiedBy>arswoo</cp:lastModifiedBy>
  <dcterms:created xsi:type="dcterms:W3CDTF">2020-04-15T00:43:00Z</dcterms:created>
  <dcterms:modified xsi:type="dcterms:W3CDTF">2020-09-08T03:07:55Z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